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4540" yWindow="1320" windowWidth="31800" windowHeight="26940" tabRatio="500"/>
  </bookViews>
  <sheets>
    <sheet name="US Corrected for pop.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5" i="1" l="1"/>
  <c r="D5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</calcChain>
</file>

<file path=xl/sharedStrings.xml><?xml version="1.0" encoding="utf-8"?>
<sst xmlns="http://schemas.openxmlformats.org/spreadsheetml/2006/main" count="64" uniqueCount="64">
  <si>
    <t>Solid Organ Transplants in the U.S. by State: 2013</t>
  </si>
  <si>
    <t>With correction for state population.</t>
  </si>
  <si>
    <t>Data from UNOS Website as of 21 Nov 2014</t>
  </si>
  <si>
    <t>Transplants 2013</t>
  </si>
  <si>
    <t>Population 2012</t>
  </si>
  <si>
    <t>Transplants per 100K</t>
  </si>
  <si>
    <t xml:space="preserve"> District of Columbia</t>
  </si>
  <si>
    <t xml:space="preserve"> Nebraska</t>
  </si>
  <si>
    <t xml:space="preserve"> Pennsylvania</t>
  </si>
  <si>
    <t xml:space="preserve"> Minnesota</t>
  </si>
  <si>
    <t xml:space="preserve"> Maryland</t>
  </si>
  <si>
    <t xml:space="preserve"> Utah</t>
  </si>
  <si>
    <t xml:space="preserve"> Tennessee</t>
  </si>
  <si>
    <t xml:space="preserve"> Wisconsin</t>
  </si>
  <si>
    <t xml:space="preserve"> Missouri</t>
  </si>
  <si>
    <t xml:space="preserve"> Arizona</t>
  </si>
  <si>
    <t xml:space="preserve"> Louisiana</t>
  </si>
  <si>
    <t xml:space="preserve"> Massachusetts</t>
  </si>
  <si>
    <t xml:space="preserve"> Ohio</t>
  </si>
  <si>
    <t xml:space="preserve"> North Carolina</t>
  </si>
  <si>
    <t xml:space="preserve"> Michigan</t>
  </si>
  <si>
    <t xml:space="preserve"> Texas</t>
  </si>
  <si>
    <t xml:space="preserve"> California</t>
  </si>
  <si>
    <t xml:space="preserve"> Colorado</t>
  </si>
  <si>
    <t xml:space="preserve"> Washington</t>
  </si>
  <si>
    <t xml:space="preserve"> Florida</t>
  </si>
  <si>
    <t xml:space="preserve"> Illinois</t>
  </si>
  <si>
    <t xml:space="preserve"> Indiana</t>
  </si>
  <si>
    <t xml:space="preserve"> Alabama</t>
  </si>
  <si>
    <t xml:space="preserve"> Iowa</t>
  </si>
  <si>
    <t xml:space="preserve"> New York</t>
  </si>
  <si>
    <t xml:space="preserve"> Georgia</t>
  </si>
  <si>
    <t xml:space="preserve"> Kansas</t>
  </si>
  <si>
    <t xml:space="preserve"> Virginia</t>
  </si>
  <si>
    <t xml:space="preserve"> Kentucky</t>
  </si>
  <si>
    <t xml:space="preserve"> Oregon</t>
  </si>
  <si>
    <t xml:space="preserve"> Oklahoma</t>
  </si>
  <si>
    <t xml:space="preserve"> Delaware</t>
  </si>
  <si>
    <t xml:space="preserve"> Connecticut</t>
  </si>
  <si>
    <t xml:space="preserve"> South Carolina</t>
  </si>
  <si>
    <t xml:space="preserve"> New Jersey</t>
  </si>
  <si>
    <t xml:space="preserve"> North Dakota</t>
  </si>
  <si>
    <t xml:space="preserve"> Arkansas</t>
  </si>
  <si>
    <t xml:space="preserve"> Mississippi</t>
  </si>
  <si>
    <t xml:space="preserve"> South Dakota</t>
  </si>
  <si>
    <t xml:space="preserve"> Hawaii</t>
  </si>
  <si>
    <t xml:space="preserve"> Rhode Island</t>
  </si>
  <si>
    <t xml:space="preserve"> Vermont</t>
  </si>
  <si>
    <t xml:space="preserve"> Puerto Rico</t>
  </si>
  <si>
    <t xml:space="preserve"> New Mexico</t>
  </si>
  <si>
    <t xml:space="preserve"> New Hampshire</t>
  </si>
  <si>
    <t xml:space="preserve"> Maine</t>
  </si>
  <si>
    <t xml:space="preserve"> West Virginia</t>
  </si>
  <si>
    <t xml:space="preserve"> Nevada</t>
  </si>
  <si>
    <t>Mean of above=</t>
  </si>
  <si>
    <t xml:space="preserve"> All States</t>
  </si>
  <si>
    <t>No transplants listed by UNOS</t>
  </si>
  <si>
    <t xml:space="preserve"> Alaska</t>
  </si>
  <si>
    <t xml:space="preserve"> Idaho</t>
  </si>
  <si>
    <t xml:space="preserve"> Montana</t>
  </si>
  <si>
    <t xml:space="preserve"> Wyoming</t>
  </si>
  <si>
    <t>46 States + Washington DC &amp; Puerto Rico represented.</t>
  </si>
  <si>
    <t>Population DC and Puerto Rico 2013</t>
  </si>
  <si>
    <t>Data assembled &amp; edited by P. Hasselbacher, KHPI.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</si>
</sst>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164" fontId="0" fillId="0" borderId="0" xfId="1" applyNumberFormat="1" applyFont="1"/>
    <xf numFmtId="165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165" fontId="0" fillId="2" borderId="0" xfId="0" applyNumberFormat="1" applyFill="1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4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Transplants</a:t>
            </a:r>
            <a:r>
              <a:rPr lang="en-US" baseline="0"/>
              <a:t> by State 2013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'US Corrected for pop.'!$C$5</c:f>
              <c:strCache>
                <c:ptCount val="1"/>
                <c:pt idx="0">
                  <c:v>Population 2012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'US Corrected for pop.'!$B$6:$B$53</c:f>
              <c:numCache>
                <c:formatCode>_-* #,##0_-;\-* #,##0_-;_-* "-"??_-;_-@_-</c:formatCode>
                <c:ptCount val="48"/>
                <c:pt idx="0">
                  <c:v>331.0</c:v>
                </c:pt>
                <c:pt idx="1">
                  <c:v>347.0</c:v>
                </c:pt>
                <c:pt idx="2">
                  <c:v>1866.0</c:v>
                </c:pt>
                <c:pt idx="3">
                  <c:v>722.0</c:v>
                </c:pt>
                <c:pt idx="4">
                  <c:v>776.0</c:v>
                </c:pt>
                <c:pt idx="5">
                  <c:v>361.0</c:v>
                </c:pt>
                <c:pt idx="6">
                  <c:v>796.0</c:v>
                </c:pt>
                <c:pt idx="7">
                  <c:v>685.0</c:v>
                </c:pt>
                <c:pt idx="8">
                  <c:v>695.0</c:v>
                </c:pt>
                <c:pt idx="9">
                  <c:v>754.0</c:v>
                </c:pt>
                <c:pt idx="10">
                  <c:v>523.0</c:v>
                </c:pt>
                <c:pt idx="11">
                  <c:v>752.0</c:v>
                </c:pt>
                <c:pt idx="12">
                  <c:v>1180.0</c:v>
                </c:pt>
                <c:pt idx="13">
                  <c:v>954.0</c:v>
                </c:pt>
                <c:pt idx="14">
                  <c:v>923.0</c:v>
                </c:pt>
                <c:pt idx="15">
                  <c:v>2431.0</c:v>
                </c:pt>
                <c:pt idx="16">
                  <c:v>3491.0</c:v>
                </c:pt>
                <c:pt idx="17">
                  <c:v>474.0</c:v>
                </c:pt>
                <c:pt idx="18">
                  <c:v>619.0</c:v>
                </c:pt>
                <c:pt idx="19">
                  <c:v>1721.0</c:v>
                </c:pt>
                <c:pt idx="20">
                  <c:v>1128.0</c:v>
                </c:pt>
                <c:pt idx="21">
                  <c:v>566.0</c:v>
                </c:pt>
                <c:pt idx="22">
                  <c:v>413.0</c:v>
                </c:pt>
                <c:pt idx="23">
                  <c:v>263.0</c:v>
                </c:pt>
                <c:pt idx="24">
                  <c:v>1670.0</c:v>
                </c:pt>
                <c:pt idx="25">
                  <c:v>829.0</c:v>
                </c:pt>
                <c:pt idx="26">
                  <c:v>233.0</c:v>
                </c:pt>
                <c:pt idx="27">
                  <c:v>633.0</c:v>
                </c:pt>
                <c:pt idx="28">
                  <c:v>326.0</c:v>
                </c:pt>
                <c:pt idx="29">
                  <c:v>290.0</c:v>
                </c:pt>
                <c:pt idx="30">
                  <c:v>260.0</c:v>
                </c:pt>
                <c:pt idx="31">
                  <c:v>60.0</c:v>
                </c:pt>
                <c:pt idx="32">
                  <c:v>223.0</c:v>
                </c:pt>
                <c:pt idx="33">
                  <c:v>280.0</c:v>
                </c:pt>
                <c:pt idx="34">
                  <c:v>519.0</c:v>
                </c:pt>
                <c:pt idx="35">
                  <c:v>38.0</c:v>
                </c:pt>
                <c:pt idx="36">
                  <c:v>156.0</c:v>
                </c:pt>
                <c:pt idx="37">
                  <c:v>126.0</c:v>
                </c:pt>
                <c:pt idx="38">
                  <c:v>35.0</c:v>
                </c:pt>
                <c:pt idx="39">
                  <c:v>56.0</c:v>
                </c:pt>
                <c:pt idx="40">
                  <c:v>42.0</c:v>
                </c:pt>
                <c:pt idx="41">
                  <c:v>25.0</c:v>
                </c:pt>
                <c:pt idx="42">
                  <c:v>138.0</c:v>
                </c:pt>
                <c:pt idx="43">
                  <c:v>65.0</c:v>
                </c:pt>
                <c:pt idx="44">
                  <c:v>39.0</c:v>
                </c:pt>
                <c:pt idx="45">
                  <c:v>38.0</c:v>
                </c:pt>
                <c:pt idx="46">
                  <c:v>43.0</c:v>
                </c:pt>
                <c:pt idx="47">
                  <c:v>59.0</c:v>
                </c:pt>
              </c:numCache>
            </c:numRef>
          </c:xVal>
          <c:yVal>
            <c:numRef>
              <c:f>'US Corrected for pop.'!$C$6:$C$53</c:f>
              <c:numCache>
                <c:formatCode>_-* #,##0_-;\-* #,##0_-;_-* "-"??_-;_-@_-</c:formatCode>
                <c:ptCount val="48"/>
                <c:pt idx="0">
                  <c:v>646449.0</c:v>
                </c:pt>
                <c:pt idx="1">
                  <c:v>1.855525E6</c:v>
                </c:pt>
                <c:pt idx="2">
                  <c:v>1.2763536E7</c:v>
                </c:pt>
                <c:pt idx="3">
                  <c:v>5.379139E6</c:v>
                </c:pt>
                <c:pt idx="4">
                  <c:v>5.884563E6</c:v>
                </c:pt>
                <c:pt idx="5">
                  <c:v>2.855287E6</c:v>
                </c:pt>
                <c:pt idx="6">
                  <c:v>6.456243E6</c:v>
                </c:pt>
                <c:pt idx="7">
                  <c:v>5.726398E6</c:v>
                </c:pt>
                <c:pt idx="8">
                  <c:v>6.021988E6</c:v>
                </c:pt>
                <c:pt idx="9">
                  <c:v>6.553255E6</c:v>
                </c:pt>
                <c:pt idx="10">
                  <c:v>4.601893E6</c:v>
                </c:pt>
                <c:pt idx="11">
                  <c:v>6.646144E6</c:v>
                </c:pt>
                <c:pt idx="12">
                  <c:v>1.1544225E7</c:v>
                </c:pt>
                <c:pt idx="13">
                  <c:v>9.752073E6</c:v>
                </c:pt>
                <c:pt idx="14">
                  <c:v>9.88336E6</c:v>
                </c:pt>
                <c:pt idx="15">
                  <c:v>2.6059203E7</c:v>
                </c:pt>
                <c:pt idx="16">
                  <c:v>3.804143E7</c:v>
                </c:pt>
                <c:pt idx="17">
                  <c:v>5.187582E6</c:v>
                </c:pt>
                <c:pt idx="18">
                  <c:v>6.897012E6</c:v>
                </c:pt>
                <c:pt idx="19">
                  <c:v>1.9317568E7</c:v>
                </c:pt>
                <c:pt idx="20">
                  <c:v>1.2875255E7</c:v>
                </c:pt>
                <c:pt idx="21">
                  <c:v>6.537334E6</c:v>
                </c:pt>
                <c:pt idx="22">
                  <c:v>4.822023E6</c:v>
                </c:pt>
                <c:pt idx="23">
                  <c:v>3.074186E6</c:v>
                </c:pt>
                <c:pt idx="24">
                  <c:v>1.9570261E7</c:v>
                </c:pt>
                <c:pt idx="25">
                  <c:v>9.919945E6</c:v>
                </c:pt>
                <c:pt idx="26">
                  <c:v>2.885905E6</c:v>
                </c:pt>
                <c:pt idx="27">
                  <c:v>8.185867E6</c:v>
                </c:pt>
                <c:pt idx="28">
                  <c:v>4.380415E6</c:v>
                </c:pt>
                <c:pt idx="29">
                  <c:v>3.899353E6</c:v>
                </c:pt>
                <c:pt idx="30">
                  <c:v>3.81482E6</c:v>
                </c:pt>
                <c:pt idx="31">
                  <c:v>917092.0</c:v>
                </c:pt>
                <c:pt idx="32">
                  <c:v>3.590347E6</c:v>
                </c:pt>
                <c:pt idx="33">
                  <c:v>4.723723E6</c:v>
                </c:pt>
                <c:pt idx="34">
                  <c:v>8.86459E6</c:v>
                </c:pt>
                <c:pt idx="35">
                  <c:v>699628.0</c:v>
                </c:pt>
                <c:pt idx="36">
                  <c:v>2.949131E6</c:v>
                </c:pt>
                <c:pt idx="37">
                  <c:v>2.984926E6</c:v>
                </c:pt>
                <c:pt idx="38">
                  <c:v>833354.0</c:v>
                </c:pt>
                <c:pt idx="39">
                  <c:v>1.392313E6</c:v>
                </c:pt>
                <c:pt idx="40">
                  <c:v>1.050292E6</c:v>
                </c:pt>
                <c:pt idx="41">
                  <c:v>626011.0</c:v>
                </c:pt>
                <c:pt idx="42">
                  <c:v>3.615E6</c:v>
                </c:pt>
                <c:pt idx="43">
                  <c:v>2.085538E6</c:v>
                </c:pt>
                <c:pt idx="44">
                  <c:v>1.320718E6</c:v>
                </c:pt>
                <c:pt idx="45">
                  <c:v>1.329192E6</c:v>
                </c:pt>
                <c:pt idx="46">
                  <c:v>1.855413E6</c:v>
                </c:pt>
                <c:pt idx="47">
                  <c:v>2.758931E6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685000"/>
        <c:axId val="-2127245304"/>
      </c:scatterChart>
      <c:valAx>
        <c:axId val="-212068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Number of Transplants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7245304"/>
        <c:crosses val="autoZero"/>
        <c:crossBetween val="midCat"/>
      </c:valAx>
      <c:valAx>
        <c:axId val="-2127245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Population of State 2012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-2120685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4</xdr:row>
      <xdr:rowOff>38100</xdr:rowOff>
    </xdr:from>
    <xdr:to>
      <xdr:col>12</xdr:col>
      <xdr:colOff>533401</xdr:colOff>
      <xdr:row>23</xdr:row>
      <xdr:rowOff>67733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="150" zoomScaleNormal="150" zoomScalePageLayoutView="150" workbookViewId="0">
      <selection activeCell="F29" sqref="F29"/>
    </sheetView>
  </sheetViews>
  <sheetFormatPr baseColWidth="10" defaultRowHeight="15" x14ac:dyDescent="0"/>
  <cols>
    <col min="1" max="1" width="20.33203125" customWidth="1"/>
    <col min="2" max="2" width="10.5" bestFit="1" customWidth="1"/>
    <col min="3" max="3" width="14.1640625" bestFit="1" customWidth="1"/>
  </cols>
  <sheetData>
    <row r="1" spans="1:4" s="1" customFormat="1" ht="20">
      <c r="A1" s="1" t="s">
        <v>0</v>
      </c>
    </row>
    <row r="2" spans="1:4">
      <c r="A2" t="s">
        <v>1</v>
      </c>
    </row>
    <row r="3" spans="1:4">
      <c r="A3" t="s">
        <v>2</v>
      </c>
    </row>
    <row r="5" spans="1:4" s="2" customFormat="1" ht="30">
      <c r="B5" s="2" t="s">
        <v>3</v>
      </c>
      <c r="C5" s="2" t="s">
        <v>4</v>
      </c>
      <c r="D5" s="2" t="s">
        <v>5</v>
      </c>
    </row>
    <row r="6" spans="1:4">
      <c r="A6" t="s">
        <v>6</v>
      </c>
      <c r="B6" s="3">
        <v>331</v>
      </c>
      <c r="C6" s="3">
        <v>646449</v>
      </c>
      <c r="D6" s="4">
        <f>(B6*100000)/C6</f>
        <v>51.202801767811536</v>
      </c>
    </row>
    <row r="7" spans="1:4">
      <c r="A7" t="s">
        <v>7</v>
      </c>
      <c r="B7" s="3">
        <v>347</v>
      </c>
      <c r="C7" s="3">
        <v>1855525</v>
      </c>
      <c r="D7" s="4">
        <f>(B7*100000)/C7</f>
        <v>18.700906751458483</v>
      </c>
    </row>
    <row r="8" spans="1:4">
      <c r="A8" t="s">
        <v>8</v>
      </c>
      <c r="B8" s="3">
        <v>1866</v>
      </c>
      <c r="C8" s="3">
        <v>12763536</v>
      </c>
      <c r="D8" s="4">
        <f>(B8*100000)/C8</f>
        <v>14.619773078557541</v>
      </c>
    </row>
    <row r="9" spans="1:4">
      <c r="A9" t="s">
        <v>9</v>
      </c>
      <c r="B9" s="3">
        <v>722</v>
      </c>
      <c r="C9" s="3">
        <v>5379139</v>
      </c>
      <c r="D9" s="4">
        <f>(B9*100000)/C9</f>
        <v>13.422222403994393</v>
      </c>
    </row>
    <row r="10" spans="1:4">
      <c r="A10" t="s">
        <v>10</v>
      </c>
      <c r="B10" s="3">
        <v>776</v>
      </c>
      <c r="C10" s="3">
        <v>5884563</v>
      </c>
      <c r="D10" s="4">
        <f>(B10*100000)/C10</f>
        <v>13.187045495137022</v>
      </c>
    </row>
    <row r="11" spans="1:4">
      <c r="A11" t="s">
        <v>11</v>
      </c>
      <c r="B11" s="3">
        <v>361</v>
      </c>
      <c r="C11" s="3">
        <v>2855287</v>
      </c>
      <c r="D11" s="4">
        <f>(B11*100000)/C11</f>
        <v>12.643212398613519</v>
      </c>
    </row>
    <row r="12" spans="1:4">
      <c r="A12" t="s">
        <v>12</v>
      </c>
      <c r="B12" s="3">
        <v>796</v>
      </c>
      <c r="C12" s="3">
        <v>6456243</v>
      </c>
      <c r="D12" s="4">
        <f>(B12*100000)/C12</f>
        <v>12.329151799273975</v>
      </c>
    </row>
    <row r="13" spans="1:4">
      <c r="A13" t="s">
        <v>13</v>
      </c>
      <c r="B13" s="3">
        <v>685</v>
      </c>
      <c r="C13" s="3">
        <v>5726398</v>
      </c>
      <c r="D13" s="4">
        <f>(B13*100000)/C13</f>
        <v>11.962144440536617</v>
      </c>
    </row>
    <row r="14" spans="1:4">
      <c r="A14" t="s">
        <v>14</v>
      </c>
      <c r="B14" s="3">
        <v>695</v>
      </c>
      <c r="C14" s="3">
        <v>6021988</v>
      </c>
      <c r="D14" s="4">
        <f>(B14*100000)/C14</f>
        <v>11.541039271416683</v>
      </c>
    </row>
    <row r="15" spans="1:4">
      <c r="A15" t="s">
        <v>15</v>
      </c>
      <c r="B15" s="3">
        <v>754</v>
      </c>
      <c r="C15" s="3">
        <v>6553255</v>
      </c>
      <c r="D15" s="4">
        <f>(B15*100000)/C15</f>
        <v>11.505732647363791</v>
      </c>
    </row>
    <row r="16" spans="1:4">
      <c r="A16" t="s">
        <v>16</v>
      </c>
      <c r="B16" s="3">
        <v>523</v>
      </c>
      <c r="C16" s="3">
        <v>4601893</v>
      </c>
      <c r="D16" s="4">
        <f>(B16*100000)/C16</f>
        <v>11.364888318785335</v>
      </c>
    </row>
    <row r="17" spans="1:4">
      <c r="A17" t="s">
        <v>17</v>
      </c>
      <c r="B17" s="3">
        <v>752</v>
      </c>
      <c r="C17" s="3">
        <v>6646144</v>
      </c>
      <c r="D17" s="4">
        <f>(B17*100000)/C17</f>
        <v>11.314831577528263</v>
      </c>
    </row>
    <row r="18" spans="1:4">
      <c r="A18" t="s">
        <v>18</v>
      </c>
      <c r="B18" s="3">
        <v>1180</v>
      </c>
      <c r="C18" s="3">
        <v>11544225</v>
      </c>
      <c r="D18" s="4">
        <f>(B18*100000)/C18</f>
        <v>10.221560996948691</v>
      </c>
    </row>
    <row r="19" spans="1:4">
      <c r="A19" t="s">
        <v>19</v>
      </c>
      <c r="B19" s="3">
        <v>954</v>
      </c>
      <c r="C19" s="3">
        <v>9752073</v>
      </c>
      <c r="D19" s="4">
        <f>(B19*100000)/C19</f>
        <v>9.7825354670745384</v>
      </c>
    </row>
    <row r="20" spans="1:4">
      <c r="A20" t="s">
        <v>20</v>
      </c>
      <c r="B20" s="3">
        <v>923</v>
      </c>
      <c r="C20" s="3">
        <v>9883360</v>
      </c>
      <c r="D20" s="4">
        <f>(B20*100000)/C20</f>
        <v>9.3389292710171432</v>
      </c>
    </row>
    <row r="21" spans="1:4">
      <c r="A21" t="s">
        <v>21</v>
      </c>
      <c r="B21" s="3">
        <v>2431</v>
      </c>
      <c r="C21" s="3">
        <v>26059203</v>
      </c>
      <c r="D21" s="4">
        <f>(B21*100000)/C21</f>
        <v>9.3287580591010393</v>
      </c>
    </row>
    <row r="22" spans="1:4">
      <c r="A22" t="s">
        <v>22</v>
      </c>
      <c r="B22" s="3">
        <v>3491</v>
      </c>
      <c r="C22" s="3">
        <v>38041430</v>
      </c>
      <c r="D22" s="4">
        <f>(B22*100000)/C22</f>
        <v>9.1768369380436017</v>
      </c>
    </row>
    <row r="23" spans="1:4">
      <c r="A23" t="s">
        <v>23</v>
      </c>
      <c r="B23" s="3">
        <v>474</v>
      </c>
      <c r="C23" s="3">
        <v>5187582</v>
      </c>
      <c r="D23" s="4">
        <f>(B23*100000)/C23</f>
        <v>9.1372049636998511</v>
      </c>
    </row>
    <row r="24" spans="1:4">
      <c r="A24" t="s">
        <v>24</v>
      </c>
      <c r="B24" s="3">
        <v>619</v>
      </c>
      <c r="C24" s="3">
        <v>6897012</v>
      </c>
      <c r="D24" s="4">
        <f>(B24*100000)/C24</f>
        <v>8.9749010151062514</v>
      </c>
    </row>
    <row r="25" spans="1:4">
      <c r="A25" t="s">
        <v>25</v>
      </c>
      <c r="B25" s="3">
        <v>1721</v>
      </c>
      <c r="C25" s="3">
        <v>19317568</v>
      </c>
      <c r="D25" s="4">
        <f>(B25*100000)/C25</f>
        <v>8.9089889576161969</v>
      </c>
    </row>
    <row r="26" spans="1:4">
      <c r="A26" t="s">
        <v>26</v>
      </c>
      <c r="B26" s="3">
        <v>1128</v>
      </c>
      <c r="C26" s="3">
        <v>12875255</v>
      </c>
      <c r="D26" s="4">
        <f>(B26*100000)/C26</f>
        <v>8.7609915298764953</v>
      </c>
    </row>
    <row r="27" spans="1:4">
      <c r="A27" t="s">
        <v>27</v>
      </c>
      <c r="B27" s="3">
        <v>566</v>
      </c>
      <c r="C27" s="3">
        <v>6537334</v>
      </c>
      <c r="D27" s="4">
        <f>(B27*100000)/C27</f>
        <v>8.6579636285984467</v>
      </c>
    </row>
    <row r="28" spans="1:4">
      <c r="A28" t="s">
        <v>28</v>
      </c>
      <c r="B28" s="3">
        <v>413</v>
      </c>
      <c r="C28" s="3">
        <v>4822023</v>
      </c>
      <c r="D28" s="4">
        <f>(B28*100000)/C28</f>
        <v>8.5648699726235229</v>
      </c>
    </row>
    <row r="29" spans="1:4">
      <c r="A29" t="s">
        <v>29</v>
      </c>
      <c r="B29" s="3">
        <v>263</v>
      </c>
      <c r="C29" s="3">
        <v>3074186</v>
      </c>
      <c r="D29" s="4">
        <f>(B29*100000)/C29</f>
        <v>8.5551101982768767</v>
      </c>
    </row>
    <row r="30" spans="1:4">
      <c r="A30" t="s">
        <v>30</v>
      </c>
      <c r="B30" s="3">
        <v>1670</v>
      </c>
      <c r="C30" s="3">
        <v>19570261</v>
      </c>
      <c r="D30" s="4">
        <f>(B30*100000)/C30</f>
        <v>8.5333557891741965</v>
      </c>
    </row>
    <row r="31" spans="1:4">
      <c r="A31" t="s">
        <v>31</v>
      </c>
      <c r="B31" s="3">
        <v>829</v>
      </c>
      <c r="C31" s="3">
        <v>9919945</v>
      </c>
      <c r="D31" s="4">
        <f>(B31*100000)/C31</f>
        <v>8.3569011723351281</v>
      </c>
    </row>
    <row r="32" spans="1:4">
      <c r="A32" t="s">
        <v>32</v>
      </c>
      <c r="B32" s="3">
        <v>233</v>
      </c>
      <c r="C32" s="3">
        <v>2885905</v>
      </c>
      <c r="D32" s="4">
        <f>(B32*100000)/C32</f>
        <v>8.0737238405283609</v>
      </c>
    </row>
    <row r="33" spans="1:4">
      <c r="A33" t="s">
        <v>33</v>
      </c>
      <c r="B33" s="3">
        <v>633</v>
      </c>
      <c r="C33" s="3">
        <v>8185867</v>
      </c>
      <c r="D33" s="4">
        <f>(B33*100000)/C33</f>
        <v>7.7328400278186784</v>
      </c>
    </row>
    <row r="34" spans="1:4">
      <c r="A34" s="5" t="s">
        <v>34</v>
      </c>
      <c r="B34" s="6">
        <v>326</v>
      </c>
      <c r="C34" s="6">
        <v>4380415</v>
      </c>
      <c r="D34" s="7">
        <f>(B34*100000)/C34</f>
        <v>7.4422172328420935</v>
      </c>
    </row>
    <row r="35" spans="1:4">
      <c r="A35" t="s">
        <v>35</v>
      </c>
      <c r="B35" s="3">
        <v>290</v>
      </c>
      <c r="C35" s="3">
        <v>3899353</v>
      </c>
      <c r="D35" s="4">
        <f>(B35*100000)/C35</f>
        <v>7.4371312369000702</v>
      </c>
    </row>
    <row r="36" spans="1:4">
      <c r="A36" t="s">
        <v>36</v>
      </c>
      <c r="B36" s="3">
        <v>260</v>
      </c>
      <c r="C36" s="3">
        <v>3814820</v>
      </c>
      <c r="D36" s="4">
        <f>(B36*100000)/C36</f>
        <v>6.8155247167625213</v>
      </c>
    </row>
    <row r="37" spans="1:4">
      <c r="A37" t="s">
        <v>37</v>
      </c>
      <c r="B37" s="3">
        <v>60</v>
      </c>
      <c r="C37" s="3">
        <v>917092</v>
      </c>
      <c r="D37" s="4">
        <f>(B37*100000)/C37</f>
        <v>6.5424188631020659</v>
      </c>
    </row>
    <row r="38" spans="1:4">
      <c r="A38" t="s">
        <v>38</v>
      </c>
      <c r="B38" s="3">
        <v>223</v>
      </c>
      <c r="C38" s="3">
        <v>3590347</v>
      </c>
      <c r="D38" s="4">
        <f>(B38*100000)/C38</f>
        <v>6.2110988157969134</v>
      </c>
    </row>
    <row r="39" spans="1:4">
      <c r="A39" t="s">
        <v>39</v>
      </c>
      <c r="B39" s="3">
        <v>280</v>
      </c>
      <c r="C39" s="3">
        <v>4723723</v>
      </c>
      <c r="D39" s="4">
        <f>(B39*100000)/C39</f>
        <v>5.9275279265951877</v>
      </c>
    </row>
    <row r="40" spans="1:4">
      <c r="A40" t="s">
        <v>40</v>
      </c>
      <c r="B40" s="3">
        <v>519</v>
      </c>
      <c r="C40" s="3">
        <v>8864590</v>
      </c>
      <c r="D40" s="4">
        <f>(B40*100000)/C40</f>
        <v>5.8547547038272496</v>
      </c>
    </row>
    <row r="41" spans="1:4">
      <c r="A41" t="s">
        <v>41</v>
      </c>
      <c r="B41" s="3">
        <v>38</v>
      </c>
      <c r="C41" s="3">
        <v>699628</v>
      </c>
      <c r="D41" s="4">
        <f>(B41*100000)/C41</f>
        <v>5.4314578604629888</v>
      </c>
    </row>
    <row r="42" spans="1:4">
      <c r="A42" t="s">
        <v>42</v>
      </c>
      <c r="B42" s="3">
        <v>156</v>
      </c>
      <c r="C42" s="3">
        <v>2949131</v>
      </c>
      <c r="D42" s="4">
        <f>(B42*100000)/C42</f>
        <v>5.2896938114990482</v>
      </c>
    </row>
    <row r="43" spans="1:4">
      <c r="A43" t="s">
        <v>43</v>
      </c>
      <c r="B43" s="3">
        <v>126</v>
      </c>
      <c r="C43" s="3">
        <v>2984926</v>
      </c>
      <c r="D43" s="4">
        <f>(B43*100000)/C43</f>
        <v>4.2212101740545664</v>
      </c>
    </row>
    <row r="44" spans="1:4">
      <c r="A44" t="s">
        <v>44</v>
      </c>
      <c r="B44" s="3">
        <v>35</v>
      </c>
      <c r="C44" s="3">
        <v>833354</v>
      </c>
      <c r="D44" s="4">
        <f>(B44*100000)/C44</f>
        <v>4.1998958425831043</v>
      </c>
    </row>
    <row r="45" spans="1:4">
      <c r="A45" t="s">
        <v>45</v>
      </c>
      <c r="B45" s="3">
        <v>56</v>
      </c>
      <c r="C45" s="3">
        <v>1392313</v>
      </c>
      <c r="D45" s="4">
        <f>(B45*100000)/C45</f>
        <v>4.0220841147069661</v>
      </c>
    </row>
    <row r="46" spans="1:4">
      <c r="A46" t="s">
        <v>46</v>
      </c>
      <c r="B46" s="3">
        <v>42</v>
      </c>
      <c r="C46" s="3">
        <v>1050292</v>
      </c>
      <c r="D46" s="4">
        <f>(B46*100000)/C46</f>
        <v>3.9988879283094607</v>
      </c>
    </row>
    <row r="47" spans="1:4">
      <c r="A47" t="s">
        <v>47</v>
      </c>
      <c r="B47" s="3">
        <v>25</v>
      </c>
      <c r="C47" s="3">
        <v>626011</v>
      </c>
      <c r="D47" s="4">
        <f>(B47*100000)/C47</f>
        <v>3.9935400496157416</v>
      </c>
    </row>
    <row r="48" spans="1:4">
      <c r="A48" t="s">
        <v>48</v>
      </c>
      <c r="B48" s="3">
        <v>138</v>
      </c>
      <c r="C48" s="3">
        <v>3615000</v>
      </c>
      <c r="D48" s="4">
        <f>(B48*100000)/C48</f>
        <v>3.8174273858921164</v>
      </c>
    </row>
    <row r="49" spans="1:4">
      <c r="A49" t="s">
        <v>49</v>
      </c>
      <c r="B49" s="3">
        <v>65</v>
      </c>
      <c r="C49" s="3">
        <v>2085538</v>
      </c>
      <c r="D49" s="4">
        <f>(B49*100000)/C49</f>
        <v>3.1167017815067384</v>
      </c>
    </row>
    <row r="50" spans="1:4">
      <c r="A50" t="s">
        <v>50</v>
      </c>
      <c r="B50" s="3">
        <v>39</v>
      </c>
      <c r="C50" s="3">
        <v>1320718</v>
      </c>
      <c r="D50" s="4">
        <f>(B50*100000)/C50</f>
        <v>2.952939234567864</v>
      </c>
    </row>
    <row r="51" spans="1:4">
      <c r="A51" t="s">
        <v>51</v>
      </c>
      <c r="B51" s="3">
        <v>38</v>
      </c>
      <c r="C51" s="3">
        <v>1329192</v>
      </c>
      <c r="D51" s="4">
        <f>(B51*100000)/C51</f>
        <v>2.8588796802869711</v>
      </c>
    </row>
    <row r="52" spans="1:4">
      <c r="A52" t="s">
        <v>52</v>
      </c>
      <c r="B52" s="3">
        <v>43</v>
      </c>
      <c r="C52" s="3">
        <v>1855413</v>
      </c>
      <c r="D52" s="4">
        <f>(B52*100000)/C52</f>
        <v>2.31754331784891</v>
      </c>
    </row>
    <row r="53" spans="1:4">
      <c r="A53" t="s">
        <v>53</v>
      </c>
      <c r="B53" s="3">
        <v>59</v>
      </c>
      <c r="C53" s="3">
        <v>2758931</v>
      </c>
      <c r="D53" s="4">
        <f>(B53*100000)/C53</f>
        <v>2.138509444418871</v>
      </c>
    </row>
    <row r="54" spans="1:4">
      <c r="C54" s="8" t="s">
        <v>54</v>
      </c>
      <c r="D54" s="4">
        <f>AVERAGE(D6:D53)</f>
        <v>8.9685138729144906</v>
      </c>
    </row>
    <row r="55" spans="1:4">
      <c r="A55" s="9" t="s">
        <v>55</v>
      </c>
      <c r="B55" s="3">
        <v>28954</v>
      </c>
      <c r="C55" s="10">
        <f>SUM(C6:C53)</f>
        <v>313634436</v>
      </c>
      <c r="D55" s="4">
        <f t="shared" ref="D55" si="0">(B55*100000)/C55</f>
        <v>9.2317668841695681</v>
      </c>
    </row>
    <row r="56" spans="1:4">
      <c r="B56" s="3"/>
      <c r="C56" s="10"/>
      <c r="D56" s="11"/>
    </row>
    <row r="57" spans="1:4">
      <c r="A57" s="9" t="s">
        <v>56</v>
      </c>
      <c r="B57" s="3"/>
      <c r="C57" s="10"/>
      <c r="D57" s="11"/>
    </row>
    <row r="58" spans="1:4">
      <c r="A58" t="s">
        <v>57</v>
      </c>
      <c r="B58" s="12"/>
      <c r="C58" s="3">
        <v>731449</v>
      </c>
      <c r="D58" s="11"/>
    </row>
    <row r="59" spans="1:4">
      <c r="A59" t="s">
        <v>58</v>
      </c>
      <c r="C59" s="3">
        <v>1595728</v>
      </c>
      <c r="D59" s="11"/>
    </row>
    <row r="60" spans="1:4">
      <c r="A60" t="s">
        <v>59</v>
      </c>
      <c r="C60" s="3">
        <v>1005141</v>
      </c>
      <c r="D60" s="11"/>
    </row>
    <row r="61" spans="1:4">
      <c r="A61" t="s">
        <v>60</v>
      </c>
      <c r="C61" s="3">
        <v>576412</v>
      </c>
      <c r="D61" s="11"/>
    </row>
    <row r="62" spans="1:4">
      <c r="B62" s="3"/>
      <c r="C62" s="10"/>
      <c r="D62" s="11"/>
    </row>
    <row r="63" spans="1:4">
      <c r="A63" t="s">
        <v>61</v>
      </c>
    </row>
    <row r="64" spans="1:4">
      <c r="A64" t="s">
        <v>62</v>
      </c>
    </row>
    <row r="65" spans="1:1">
      <c r="A65" t="s">
        <v>63</v>
      </c>
    </row>
  </sheetData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Corrected for pop.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2014-12-03T00:34:23Z</cp:lastPrinted>
  <dcterms:created xsi:type="dcterms:W3CDTF">2014-12-03T00:34:03Z</dcterms:created>
  <dcterms:modified xsi:type="dcterms:W3CDTF">2014-12-03T00:50:47Z</dcterms:modified>
</cp:coreProperties>
</file>